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4"/>
  </bookViews>
  <sheets>
    <sheet name="Общий список" sheetId="1" r:id="rId1"/>
    <sheet name="Завтраки" sheetId="2" r:id="rId2"/>
    <sheet name="Обеды" sheetId="3" r:id="rId3"/>
    <sheet name="Ужины" sheetId="4" r:id="rId4"/>
    <sheet name="Продукты" sheetId="5" r:id="rId5"/>
  </sheets>
  <definedNames/>
  <calcPr fullCalcOnLoad="1"/>
</workbook>
</file>

<file path=xl/sharedStrings.xml><?xml version="1.0" encoding="utf-8"?>
<sst xmlns="http://schemas.openxmlformats.org/spreadsheetml/2006/main" count="125" uniqueCount="103">
  <si>
    <t>День</t>
  </si>
  <si>
    <t>Дата</t>
  </si>
  <si>
    <t>Завтрак</t>
  </si>
  <si>
    <t>Обед</t>
  </si>
  <si>
    <t>Ужин</t>
  </si>
  <si>
    <t>маршрут</t>
  </si>
  <si>
    <t>Меню</t>
  </si>
  <si>
    <t>н.з.</t>
  </si>
  <si>
    <t>Порция на 1 чел</t>
  </si>
  <si>
    <t>Порция на группу</t>
  </si>
  <si>
    <t>Кол-во употреблений</t>
  </si>
  <si>
    <t>Вес</t>
  </si>
  <si>
    <t>Наименование</t>
  </si>
  <si>
    <t>Сухари</t>
  </si>
  <si>
    <t>Состав команды, чел</t>
  </si>
  <si>
    <t>Сахар</t>
  </si>
  <si>
    <t>Печенье</t>
  </si>
  <si>
    <t>Пряники</t>
  </si>
  <si>
    <t>Смесь "Малютка"</t>
  </si>
  <si>
    <t>Масло топленое</t>
  </si>
  <si>
    <t>Суп сублимированый</t>
  </si>
  <si>
    <t>Гречка с мясом</t>
  </si>
  <si>
    <t>Гречка с печенью</t>
  </si>
  <si>
    <t>Плов овощной</t>
  </si>
  <si>
    <t>Макароны</t>
  </si>
  <si>
    <t>Рис с грибами</t>
  </si>
  <si>
    <t>Тушенка</t>
  </si>
  <si>
    <t>Шпроты</t>
  </si>
  <si>
    <t>Сало</t>
  </si>
  <si>
    <t>Сыр</t>
  </si>
  <si>
    <t>Чай памперсы</t>
  </si>
  <si>
    <t>Вишня сушеная</t>
  </si>
  <si>
    <t>Конфеты</t>
  </si>
  <si>
    <t>Лимон</t>
  </si>
  <si>
    <t>Соль</t>
  </si>
  <si>
    <t>Лук</t>
  </si>
  <si>
    <t>Чеснок</t>
  </si>
  <si>
    <t>Хлопья ячменные, пшеничные, рисовые, гречневые, овсяные с фруктами</t>
  </si>
  <si>
    <t>Кисель</t>
  </si>
  <si>
    <t>Кофе</t>
  </si>
  <si>
    <t>Сгущенка</t>
  </si>
  <si>
    <t>Шоколад</t>
  </si>
  <si>
    <t>Примечание</t>
  </si>
  <si>
    <t>Залить водой в пропорции 1:2
Добавить соль сахар
Варить на медленом огне 5 минут
Оставить под крышкой на 2-3 минуты</t>
  </si>
  <si>
    <t>Залить водой в пропорции 1:3
Добавить соль сахар
Варить на медленом огне 3 минуты
Оставить под крышкой на 2-3 минуты</t>
  </si>
  <si>
    <t>залить пакет 130 мл кипятка
Размешать, накрыть
настаивать 5 минут</t>
  </si>
  <si>
    <t>Макароны
Колбаса
Чай
Сахар
Печенье</t>
  </si>
  <si>
    <t>Гречка
Сублимированый фарш
Чай
Сахар
Печенье</t>
  </si>
  <si>
    <t>Макароны
Тушенка
Чай
Сахар
Печенье</t>
  </si>
  <si>
    <t>дневка на источниках</t>
  </si>
  <si>
    <t>Суп куриный с вермишелью
Сублимированый фарш
Пюре картофельное
Сало
Чай
Сахар
Лук
Чеснок</t>
  </si>
  <si>
    <t>Суп овощной
Джерки
Пюре картофельное
Сало
Чай
Сахар
Лук
Чеснок</t>
  </si>
  <si>
    <t>Суп гороховый с копченостями
Сублимированый фарш
Пюре картофельное
Колбаса
Чай
Сахар
Лук
Чеснок</t>
  </si>
  <si>
    <t>Суп грибной с лапшой
Сублимированый фарш
Пюре картофельное
Сало
Чай
Сахар
Лук
Чеснок</t>
  </si>
  <si>
    <t>"Суп рыбный из консерв"
Вермишель мелкая
Консервы рыбные
Сало
Чай
Сахар
Лук
Чеснок</t>
  </si>
  <si>
    <t>Борщ
Джерки
Пюре картофельное
Колбаса
Чай
Сахар
Лук
Чеснок</t>
  </si>
  <si>
    <t>Суп гороховый с копченостями
Джерки
Пюре картофельное
Сало
Чай
Сахар
Лук
Чеснок</t>
  </si>
  <si>
    <t>Суп "Галина бланка"
Сублимированый фарш
Пюре картофельное
Сало
Чай
Сахар
Лук
Чеснок</t>
  </si>
  <si>
    <t>Колбаса
Лук
Чеснок
Сало
Шоколад</t>
  </si>
  <si>
    <t>перекус на перевале</t>
  </si>
  <si>
    <t>Масса, гр</t>
  </si>
  <si>
    <t>240
40
20
160
120</t>
  </si>
  <si>
    <t>70
70
40
160
8
60
40
20</t>
  </si>
  <si>
    <t>70
70
40
240
8
60
40
20</t>
  </si>
  <si>
    <t xml:space="preserve">
240
245
160
8
60
40
20</t>
  </si>
  <si>
    <t>Масса пакета, гр.</t>
  </si>
  <si>
    <t>Общая масса</t>
  </si>
  <si>
    <t>Пюре картофельное (основной гарнир)</t>
  </si>
  <si>
    <t>Пюре картофельное (добавка в суп)</t>
  </si>
  <si>
    <t>Пюре картофельное
Шпроты (1 большая банка)
Чай
Сахар
Печенье</t>
  </si>
  <si>
    <t>120
240
8
60
116</t>
  </si>
  <si>
    <t>Сублимированый фарш</t>
  </si>
  <si>
    <t>Хлопья "5 злаков"
Смесь "Малютка"
Масло
Чай/кофе
Сахар
Конфеты</t>
  </si>
  <si>
    <t>Хлопья рисовые
Смесь "Малютка"
Масло
Чай/кофе
Сахар
Сыр</t>
  </si>
  <si>
    <t>168
116
60
8
60
100</t>
  </si>
  <si>
    <t>Хлопья овсяные с курагой
Смесь "Малютка"
Масло
Чай/кофе
Сахар
Сыр</t>
  </si>
  <si>
    <t>Хлопья рисовые
Смесь "Малютка"
Масло
Какао-несквик
Сахар
конфеты</t>
  </si>
  <si>
    <t>Хлопья овсяные с фруктами
Смесь "Малютка"
Масло
Чай/кофе
Сахар
Сыр</t>
  </si>
  <si>
    <t>Хлопья "5 злаков"
Смесь "Малютка"
Масло
Чай/кофе
Сахар
Сыр</t>
  </si>
  <si>
    <t>Хлопья овсяные с изюмом
Смесь "Малютка"
Масло
Чай/кофе
Сахар
конфеты</t>
  </si>
  <si>
    <t>320
80
8
60
116</t>
  </si>
  <si>
    <t>300
240
8
60
116</t>
  </si>
  <si>
    <t>Пюре картофельное
Джерки
Чай
Сахар
Печенье</t>
  </si>
  <si>
    <t>120
80
8
60
116</t>
  </si>
  <si>
    <t>300
325
8
60
116</t>
  </si>
  <si>
    <t>Макароны
Тушенка (1 банка)
Чай
Сахар
Печенье</t>
  </si>
  <si>
    <t>300
325
168
60
8</t>
  </si>
  <si>
    <t>Рис
Тушенка
Пряники
Сахар
Чай</t>
  </si>
  <si>
    <t>Хлопья гречневые
Смесь "Малютка"
Масло
Чай/кофе
Сахар
Шоколад</t>
  </si>
  <si>
    <t>168
116
60
8
60
120</t>
  </si>
  <si>
    <t>168
116
60
8
60
112</t>
  </si>
  <si>
    <t>Хлопья овсяные
Смесь "Малютка"
Масло
Какао-несквик
Сахар
Шоколад</t>
  </si>
  <si>
    <t>Колбаса сыровяленая</t>
  </si>
  <si>
    <t>Мелкая вермишель</t>
  </si>
  <si>
    <t>Консерва рыбная для супа</t>
  </si>
  <si>
    <t>168
116
60
56
60
120</t>
  </si>
  <si>
    <t>Джерки</t>
  </si>
  <si>
    <t>Какао-несквик</t>
  </si>
  <si>
    <t>перевал Шумак</t>
  </si>
  <si>
    <t>Гречка 
тушенка
Чай
Сахар
Печенье</t>
  </si>
  <si>
    <t>320
325
8
60
116</t>
  </si>
  <si>
    <t>Рис
Тушенка (1 банка)
Сахар
Чай
Печенье</t>
  </si>
  <si>
    <t>300
325
60
8
116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</si>
</sst>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.37890625" style="1" customWidth="1"/>
    <col min="2" max="2" width="5.25390625" style="1" bestFit="1" customWidth="1"/>
    <col min="3" max="3" width="11.125" style="1" customWidth="1"/>
    <col min="4" max="4" width="7.375" style="2" customWidth="1"/>
    <col min="5" max="5" width="23.125" style="1" customWidth="1"/>
    <col min="6" max="6" width="31.875" style="1" customWidth="1"/>
    <col min="7" max="7" width="17.375" style="1" customWidth="1"/>
    <col min="8" max="16384" width="9.125" style="1" customWidth="1"/>
  </cols>
  <sheetData>
    <row r="1" ht="6" customHeight="1"/>
    <row r="2" ht="6" customHeight="1"/>
    <row r="3" spans="2:7" ht="12.75">
      <c r="B3" s="3" t="s">
        <v>0</v>
      </c>
      <c r="C3" s="3" t="s">
        <v>5</v>
      </c>
      <c r="D3" s="3" t="s">
        <v>1</v>
      </c>
      <c r="E3" s="3" t="s">
        <v>2</v>
      </c>
      <c r="F3" s="3" t="s">
        <v>3</v>
      </c>
      <c r="G3" s="3" t="s">
        <v>4</v>
      </c>
    </row>
    <row r="4" spans="2:7" ht="89.25" customHeight="1">
      <c r="B4" s="3">
        <v>1</v>
      </c>
      <c r="C4" s="4"/>
      <c r="D4" s="5"/>
      <c r="E4" s="4" t="str">
        <f>Завтраки!C4:C13</f>
        <v>Хлопья "5 злаков"
Смесь "Малютка"
Масло
Чай/кофе
Сахар
Конфеты</v>
      </c>
      <c r="F4" s="4" t="str">
        <f>Обеды!C3</f>
        <v>Суп куриный с вермишелью
Сублимированый фарш
Пюре картофельное
Сало
Чай
Сахар
Лук
Чеснок</v>
      </c>
      <c r="G4" s="4" t="str">
        <f>Ужины!C4</f>
        <v>Пюре картофельное
Шпроты (1 большая банка)
Чай
Сахар
Печенье</v>
      </c>
    </row>
    <row r="5" spans="2:7" ht="76.5">
      <c r="B5" s="3">
        <v>2</v>
      </c>
      <c r="C5" s="4" t="s">
        <v>98</v>
      </c>
      <c r="D5" s="5"/>
      <c r="E5" s="4" t="str">
        <f>Завтраки!C5:C13</f>
        <v>Хлопья рисовые
Смесь "Малютка"
Масло
Чай/кофе
Сахар
Сыр</v>
      </c>
      <c r="F5" s="4" t="str">
        <f>Обеды!C4</f>
        <v>Колбаса
Лук
Чеснок
Сало
Шоколад</v>
      </c>
      <c r="G5" s="4" t="str">
        <f>Ужины!C5</f>
        <v>Гречка 
тушенка
Чай
Сахар
Печенье</v>
      </c>
    </row>
    <row r="6" spans="2:7" ht="102">
      <c r="B6" s="3">
        <v>3</v>
      </c>
      <c r="C6" s="4"/>
      <c r="D6" s="5"/>
      <c r="E6" s="4" t="str">
        <f>Завтраки!C6:C14</f>
        <v>Хлопья гречневые
Смесь "Малютка"
Масло
Чай/кофе
Сахар
Шоколад</v>
      </c>
      <c r="F6" s="4" t="str">
        <f>Обеды!C5</f>
        <v>Суп овощной
Джерки
Пюре картофельное
Сало
Чай
Сахар
Лук
Чеснок</v>
      </c>
      <c r="G6" s="4" t="str">
        <f>Ужины!C6</f>
        <v>Макароны
Тушенка (1 банка)
Чай
Сахар
Печенье</v>
      </c>
    </row>
    <row r="7" spans="2:7" ht="102">
      <c r="B7" s="3">
        <v>4</v>
      </c>
      <c r="C7" s="4" t="s">
        <v>49</v>
      </c>
      <c r="D7" s="5"/>
      <c r="E7" s="4" t="str">
        <f>Завтраки!C7:C15</f>
        <v>Хлопья овсяные с курагой
Смесь "Малютка"
Масло
Чай/кофе
Сахар
Сыр</v>
      </c>
      <c r="F7" s="4" t="str">
        <f>Обеды!C6</f>
        <v>Суп гороховый с копченостями
Сублимированый фарш
Пюре картофельное
Колбаса
Чай
Сахар
Лук
Чеснок</v>
      </c>
      <c r="G7" s="4" t="str">
        <f>Ужины!C7</f>
        <v>Рис
Тушенка (1 банка)
Сахар
Чай
Печенье</v>
      </c>
    </row>
    <row r="8" spans="2:7" ht="102">
      <c r="B8" s="3">
        <v>5</v>
      </c>
      <c r="C8" s="4"/>
      <c r="D8" s="5"/>
      <c r="E8" s="4" t="str">
        <f>Завтраки!C8:C16</f>
        <v>Хлопья овсяные с фруктами
Смесь "Малютка"
Масло
Чай/кофе
Сахар
Сыр</v>
      </c>
      <c r="F8" s="4" t="str">
        <f>Обеды!C7</f>
        <v>Суп грибной с лапшой
Сублимированый фарш
Пюре картофельное
Сало
Чай
Сахар
Лук
Чеснок</v>
      </c>
      <c r="G8" s="4" t="str">
        <f>Ужины!C8</f>
        <v>Гречка
Сублимированый фарш
Чай
Сахар
Печенье</v>
      </c>
    </row>
    <row r="9" spans="2:7" ht="76.5">
      <c r="B9" s="3">
        <v>6</v>
      </c>
      <c r="C9" s="4"/>
      <c r="D9" s="5"/>
      <c r="E9" s="4" t="str">
        <f>Завтраки!C9:C17</f>
        <v>Хлопья рисовые
Смесь "Малютка"
Масло
Какао-несквик
Сахар
конфеты</v>
      </c>
      <c r="F9" s="4" t="e">
        <f>Обеды!#REF!</f>
        <v>#REF!</v>
      </c>
      <c r="G9" s="4" t="str">
        <f>Ужины!C9</f>
        <v>Макароны
Колбаса
Чай
Сахар
Печенье</v>
      </c>
    </row>
    <row r="10" spans="2:7" ht="102">
      <c r="B10" s="3">
        <v>7</v>
      </c>
      <c r="C10" s="4"/>
      <c r="D10" s="5"/>
      <c r="E10" s="4" t="str">
        <f>Завтраки!C10:C18</f>
        <v>Хлопья гречневые
Смесь "Малютка"
Масло
Чай/кофе
Сахар
Шоколад</v>
      </c>
      <c r="F10" s="4" t="str">
        <f>Обеды!C9</f>
        <v>Суп куриный с вермишелью
Сублимированый фарш
Пюре картофельное
Сало
Чай
Сахар
Лук
Чеснок</v>
      </c>
      <c r="G10" s="4" t="str">
        <f>Ужины!C10</f>
        <v>Рис
Тушенка (1 банка)
Сахар
Чай
Печенье</v>
      </c>
    </row>
    <row r="11" spans="2:7" ht="102">
      <c r="B11" s="3">
        <v>8</v>
      </c>
      <c r="C11" s="4"/>
      <c r="D11" s="5"/>
      <c r="E11" s="4" t="str">
        <f>Завтраки!C11:C19</f>
        <v>Хлопья "5 злаков"
Смесь "Малютка"
Масло
Чай/кофе
Сахар
Сыр</v>
      </c>
      <c r="F11" s="4" t="str">
        <f>Обеды!C10</f>
        <v>Борщ
Джерки
Пюре картофельное
Колбаса
Чай
Сахар
Лук
Чеснок</v>
      </c>
      <c r="G11" s="4" t="str">
        <f>Ужины!C11</f>
        <v>Пюре картофельное
Джерки
Чай
Сахар
Печенье</v>
      </c>
    </row>
    <row r="12" spans="2:7" ht="102">
      <c r="B12" s="3">
        <v>9</v>
      </c>
      <c r="C12" s="4"/>
      <c r="D12" s="5"/>
      <c r="E12" s="4" t="str">
        <f>Завтраки!C12:C20</f>
        <v>Хлопья овсяные с изюмом
Смесь "Малютка"
Масло
Чай/кофе
Сахар
конфеты</v>
      </c>
      <c r="F12" s="4" t="str">
        <f>Обеды!C11</f>
        <v>Суп гороховый с копченостями
Джерки
Пюре картофельное
Сало
Чай
Сахар
Лук
Чеснок</v>
      </c>
      <c r="G12" s="4" t="str">
        <f>Ужины!C12</f>
        <v>Рис
Тушенка
Пряники
Сахар
Чай</v>
      </c>
    </row>
    <row r="13" spans="2:7" ht="102">
      <c r="B13" s="3">
        <v>10</v>
      </c>
      <c r="C13" s="4"/>
      <c r="D13" s="5"/>
      <c r="E13" s="4" t="str">
        <f>Завтраки!C13:C21</f>
        <v>Хлопья овсяные
Смесь "Малютка"
Масло
Какао-несквик
Сахар
Шоколад</v>
      </c>
      <c r="F13" s="4" t="str">
        <f>Обеды!C12</f>
        <v>Суп "Галина бланка"
Сублимированый фарш
Пюре картофельное
Сало
Чай
Сахар
Лук
Чеснок</v>
      </c>
      <c r="G13" s="4" t="str">
        <f>Ужины!C13</f>
        <v>Макароны
Тушенка
Чай
Сахар
Печенье</v>
      </c>
    </row>
    <row r="14" spans="2:7" ht="12.75">
      <c r="B14" s="3" t="s">
        <v>7</v>
      </c>
      <c r="C14" s="4"/>
      <c r="D14" s="5"/>
      <c r="E14" s="4"/>
      <c r="F14" s="4"/>
      <c r="G14" s="4"/>
    </row>
    <row r="15" ht="12.75">
      <c r="D15" s="6"/>
    </row>
  </sheetData>
  <sheetProtection/>
  <printOptions/>
  <pageMargins left="0.25" right="0.25" top="0.75" bottom="0.75" header="0.3" footer="0.3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2.375" style="1" customWidth="1"/>
    <col min="2" max="2" width="9.125" style="2" customWidth="1"/>
    <col min="3" max="3" width="30.25390625" style="1" customWidth="1"/>
    <col min="4" max="5" width="11.25390625" style="1" customWidth="1"/>
    <col min="6" max="6" width="38.875" style="1" customWidth="1"/>
    <col min="7" max="16384" width="9.125" style="1" customWidth="1"/>
  </cols>
  <sheetData>
    <row r="1" ht="3.75" customHeight="1"/>
    <row r="2" ht="7.5" customHeight="1"/>
    <row r="3" spans="2:6" ht="25.5">
      <c r="B3" s="3" t="str">
        <f>'Общий список'!B3:B13</f>
        <v>День</v>
      </c>
      <c r="C3" s="4" t="s">
        <v>6</v>
      </c>
      <c r="D3" s="4" t="s">
        <v>60</v>
      </c>
      <c r="E3" s="4" t="s">
        <v>66</v>
      </c>
      <c r="F3" s="1" t="s">
        <v>42</v>
      </c>
    </row>
    <row r="4" spans="2:6" ht="76.5">
      <c r="B4" s="3">
        <f>'Общий список'!B4:B14</f>
        <v>1</v>
      </c>
      <c r="C4" s="4" t="s">
        <v>72</v>
      </c>
      <c r="D4" s="4" t="s">
        <v>90</v>
      </c>
      <c r="E4" s="4">
        <v>524</v>
      </c>
      <c r="F4" s="1" t="s">
        <v>45</v>
      </c>
    </row>
    <row r="5" spans="2:6" ht="76.5">
      <c r="B5" s="3">
        <f>'Общий список'!B5:B15</f>
        <v>2</v>
      </c>
      <c r="C5" s="4" t="s">
        <v>73</v>
      </c>
      <c r="D5" s="4" t="s">
        <v>74</v>
      </c>
      <c r="E5" s="4">
        <v>512</v>
      </c>
      <c r="F5" s="1" t="s">
        <v>43</v>
      </c>
    </row>
    <row r="6" spans="2:6" ht="76.5">
      <c r="B6" s="3">
        <f>'Общий список'!B6:B16</f>
        <v>3</v>
      </c>
      <c r="C6" s="4" t="s">
        <v>88</v>
      </c>
      <c r="D6" s="4" t="s">
        <v>89</v>
      </c>
      <c r="E6" s="4">
        <v>532</v>
      </c>
      <c r="F6" s="1" t="s">
        <v>43</v>
      </c>
    </row>
    <row r="7" spans="2:6" ht="76.5">
      <c r="B7" s="3">
        <f>'Общий список'!B7:B17</f>
        <v>4</v>
      </c>
      <c r="C7" s="4" t="s">
        <v>75</v>
      </c>
      <c r="D7" s="4" t="s">
        <v>74</v>
      </c>
      <c r="E7" s="4">
        <v>512</v>
      </c>
      <c r="F7" s="1" t="s">
        <v>44</v>
      </c>
    </row>
    <row r="8" spans="2:7" ht="76.5">
      <c r="B8" s="3">
        <f>'Общий список'!B8:B18</f>
        <v>5</v>
      </c>
      <c r="C8" s="4" t="s">
        <v>77</v>
      </c>
      <c r="D8" s="4" t="s">
        <v>74</v>
      </c>
      <c r="E8" s="4">
        <v>512</v>
      </c>
      <c r="G8" s="9"/>
    </row>
    <row r="9" spans="2:7" ht="76.5">
      <c r="B9" s="3">
        <f>'Общий список'!B9:B19</f>
        <v>6</v>
      </c>
      <c r="C9" s="4" t="s">
        <v>76</v>
      </c>
      <c r="D9" s="4" t="s">
        <v>95</v>
      </c>
      <c r="E9" s="4">
        <v>580</v>
      </c>
      <c r="G9" s="9"/>
    </row>
    <row r="10" spans="2:9" ht="76.5">
      <c r="B10" s="3">
        <f>'Общий список'!B10:B20</f>
        <v>7</v>
      </c>
      <c r="C10" s="4" t="s">
        <v>88</v>
      </c>
      <c r="D10" s="4" t="s">
        <v>89</v>
      </c>
      <c r="E10" s="4">
        <v>532</v>
      </c>
      <c r="G10" s="9"/>
      <c r="H10" s="9"/>
      <c r="I10" s="9"/>
    </row>
    <row r="11" spans="2:5" ht="76.5">
      <c r="B11" s="3">
        <f>'Общий список'!B11:B21</f>
        <v>8</v>
      </c>
      <c r="C11" s="4" t="s">
        <v>78</v>
      </c>
      <c r="D11" s="4" t="s">
        <v>74</v>
      </c>
      <c r="E11" s="4">
        <v>512</v>
      </c>
    </row>
    <row r="12" spans="2:8" ht="76.5">
      <c r="B12" s="3">
        <f>'Общий список'!B12:B22</f>
        <v>9</v>
      </c>
      <c r="C12" s="4" t="s">
        <v>79</v>
      </c>
      <c r="D12" s="4" t="s">
        <v>90</v>
      </c>
      <c r="E12" s="4">
        <v>524</v>
      </c>
      <c r="G12" s="9"/>
      <c r="H12" s="9"/>
    </row>
    <row r="13" spans="2:5" ht="76.5">
      <c r="B13" s="3">
        <f>'Общий список'!B13:B23</f>
        <v>10</v>
      </c>
      <c r="C13" s="4" t="s">
        <v>91</v>
      </c>
      <c r="D13" s="4" t="s">
        <v>95</v>
      </c>
      <c r="E13" s="4">
        <v>580</v>
      </c>
    </row>
    <row r="14" ht="12.75">
      <c r="E14" s="1">
        <f>SUM(E4:E13)</f>
        <v>5320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9.125" style="2" customWidth="1"/>
    <col min="3" max="3" width="35.375" style="1" customWidth="1"/>
    <col min="4" max="4" width="9.125" style="1" customWidth="1"/>
    <col min="5" max="5" width="16.00390625" style="1" customWidth="1"/>
    <col min="6" max="6" width="17.75390625" style="1" customWidth="1"/>
    <col min="7" max="16384" width="9.125" style="1" customWidth="1"/>
  </cols>
  <sheetData>
    <row r="2" spans="2:5" ht="25.5">
      <c r="B2" s="3" t="str">
        <f>'Общий список'!B3</f>
        <v>День</v>
      </c>
      <c r="C2" s="4" t="s">
        <v>6</v>
      </c>
      <c r="D2" s="4" t="s">
        <v>60</v>
      </c>
      <c r="E2" s="1" t="s">
        <v>65</v>
      </c>
    </row>
    <row r="3" spans="2:5" ht="102">
      <c r="B3" s="3">
        <f>'Общий список'!B4</f>
        <v>1</v>
      </c>
      <c r="C3" s="4" t="s">
        <v>50</v>
      </c>
      <c r="D3" s="4" t="s">
        <v>62</v>
      </c>
      <c r="E3" s="1">
        <v>468</v>
      </c>
    </row>
    <row r="4" spans="2:9" ht="63.75">
      <c r="B4" s="3">
        <f>'Общий список'!B5</f>
        <v>2</v>
      </c>
      <c r="C4" s="4" t="s">
        <v>58</v>
      </c>
      <c r="D4" s="4" t="s">
        <v>61</v>
      </c>
      <c r="E4" s="1">
        <v>580</v>
      </c>
      <c r="F4" s="1" t="s">
        <v>59</v>
      </c>
      <c r="I4" s="9"/>
    </row>
    <row r="5" spans="2:5" ht="102">
      <c r="B5" s="3">
        <f>'Общий список'!B6</f>
        <v>3</v>
      </c>
      <c r="C5" s="4" t="s">
        <v>51</v>
      </c>
      <c r="D5" s="4" t="s">
        <v>62</v>
      </c>
      <c r="E5" s="1">
        <v>468</v>
      </c>
    </row>
    <row r="6" spans="2:5" ht="102">
      <c r="B6" s="3">
        <f>'Общий список'!B7</f>
        <v>4</v>
      </c>
      <c r="C6" s="4" t="s">
        <v>52</v>
      </c>
      <c r="D6" s="4" t="s">
        <v>63</v>
      </c>
      <c r="E6" s="1">
        <v>548</v>
      </c>
    </row>
    <row r="7" spans="2:5" ht="102">
      <c r="B7" s="3">
        <f>'Общий список'!B8</f>
        <v>5</v>
      </c>
      <c r="C7" s="4" t="s">
        <v>53</v>
      </c>
      <c r="D7" s="4" t="s">
        <v>62</v>
      </c>
      <c r="E7" s="1">
        <v>468</v>
      </c>
    </row>
    <row r="8" spans="2:5" ht="102">
      <c r="B8" s="3">
        <f>'Общий список'!B9</f>
        <v>6</v>
      </c>
      <c r="C8" s="4" t="s">
        <v>54</v>
      </c>
      <c r="D8" s="4" t="s">
        <v>64</v>
      </c>
      <c r="E8" s="1">
        <v>773</v>
      </c>
    </row>
    <row r="9" spans="2:5" ht="102">
      <c r="B9" s="3">
        <f>'Общий список'!B10</f>
        <v>7</v>
      </c>
      <c r="C9" s="4" t="s">
        <v>50</v>
      </c>
      <c r="D9" s="4" t="s">
        <v>62</v>
      </c>
      <c r="E9" s="1">
        <v>468</v>
      </c>
    </row>
    <row r="10" spans="2:5" ht="102">
      <c r="B10" s="3">
        <f>'Общий список'!B11</f>
        <v>8</v>
      </c>
      <c r="C10" s="4" t="s">
        <v>55</v>
      </c>
      <c r="D10" s="4" t="s">
        <v>63</v>
      </c>
      <c r="E10" s="1">
        <v>548</v>
      </c>
    </row>
    <row r="11" spans="2:5" ht="102">
      <c r="B11" s="3">
        <f>'Общий список'!B12</f>
        <v>9</v>
      </c>
      <c r="C11" s="4" t="s">
        <v>56</v>
      </c>
      <c r="D11" s="4" t="s">
        <v>62</v>
      </c>
      <c r="E11" s="1">
        <v>468</v>
      </c>
    </row>
    <row r="12" spans="2:5" ht="102">
      <c r="B12" s="3">
        <f>'Общий список'!B13</f>
        <v>10</v>
      </c>
      <c r="C12" s="4" t="s">
        <v>57</v>
      </c>
      <c r="D12" s="4" t="s">
        <v>62</v>
      </c>
      <c r="E12" s="1">
        <v>468</v>
      </c>
    </row>
    <row r="13" ht="12.75">
      <c r="E13" s="1">
        <f>SUM(E3:E12)</f>
        <v>5257</v>
      </c>
    </row>
  </sheetData>
  <sheetProtection/>
  <printOptions/>
  <pageMargins left="0.25" right="0.25" top="0.75" bottom="0.75" header="0.3" footer="0.3"/>
  <pageSetup fitToHeight="1" fitToWidth="1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4">
      <selection activeCell="H6" sqref="H6"/>
    </sheetView>
  </sheetViews>
  <sheetFormatPr defaultColWidth="9.00390625" defaultRowHeight="12.75"/>
  <cols>
    <col min="1" max="1" width="3.00390625" style="1" customWidth="1"/>
    <col min="2" max="2" width="9.125" style="1" customWidth="1"/>
    <col min="3" max="3" width="24.375" style="1" customWidth="1"/>
    <col min="4" max="4" width="11.25390625" style="1" customWidth="1"/>
    <col min="5" max="16384" width="9.125" style="1" customWidth="1"/>
  </cols>
  <sheetData>
    <row r="1" ht="4.5" customHeight="1"/>
    <row r="2" ht="8.25" customHeight="1"/>
    <row r="3" spans="2:4" ht="12.75">
      <c r="B3" s="3" t="str">
        <f>'Общий список'!B3:B13</f>
        <v>День</v>
      </c>
      <c r="C3" s="3" t="s">
        <v>6</v>
      </c>
      <c r="D3" s="4" t="s">
        <v>60</v>
      </c>
    </row>
    <row r="4" spans="2:4" ht="63.75">
      <c r="B4" s="3">
        <f>'Общий список'!B4:B14</f>
        <v>1</v>
      </c>
      <c r="C4" s="4" t="s">
        <v>69</v>
      </c>
      <c r="D4" s="4" t="s">
        <v>70</v>
      </c>
    </row>
    <row r="5" spans="2:4" ht="63.75">
      <c r="B5" s="3">
        <f>'Общий список'!B5:B15</f>
        <v>2</v>
      </c>
      <c r="C5" s="4" t="s">
        <v>99</v>
      </c>
      <c r="D5" s="4" t="s">
        <v>100</v>
      </c>
    </row>
    <row r="6" spans="2:4" ht="63.75">
      <c r="B6" s="3">
        <f>'Общий список'!B6:B16</f>
        <v>3</v>
      </c>
      <c r="C6" s="4" t="s">
        <v>85</v>
      </c>
      <c r="D6" s="4" t="s">
        <v>84</v>
      </c>
    </row>
    <row r="7" spans="2:4" ht="63.75">
      <c r="B7" s="3">
        <f>'Общий список'!B7:B17</f>
        <v>4</v>
      </c>
      <c r="C7" s="4" t="s">
        <v>101</v>
      </c>
      <c r="D7" s="4" t="s">
        <v>102</v>
      </c>
    </row>
    <row r="8" spans="2:4" ht="63.75">
      <c r="B8" s="3">
        <f>'Общий список'!B8:B18</f>
        <v>5</v>
      </c>
      <c r="C8" s="4" t="s">
        <v>47</v>
      </c>
      <c r="D8" s="4" t="s">
        <v>80</v>
      </c>
    </row>
    <row r="9" spans="2:4" ht="63.75">
      <c r="B9" s="3">
        <f>'Общий список'!B9:B19</f>
        <v>6</v>
      </c>
      <c r="C9" s="4" t="s">
        <v>46</v>
      </c>
      <c r="D9" s="4" t="s">
        <v>81</v>
      </c>
    </row>
    <row r="10" spans="2:4" ht="63.75">
      <c r="B10" s="3">
        <f>'Общий список'!B10:B20</f>
        <v>7</v>
      </c>
      <c r="C10" s="4" t="s">
        <v>101</v>
      </c>
      <c r="D10" s="4" t="s">
        <v>102</v>
      </c>
    </row>
    <row r="11" spans="2:4" ht="63.75">
      <c r="B11" s="3">
        <f>'Общий список'!B11:B21</f>
        <v>8</v>
      </c>
      <c r="C11" s="4" t="s">
        <v>82</v>
      </c>
      <c r="D11" s="4" t="s">
        <v>83</v>
      </c>
    </row>
    <row r="12" spans="2:4" ht="63.75">
      <c r="B12" s="3">
        <f>'Общий список'!B12:B22</f>
        <v>9</v>
      </c>
      <c r="C12" s="4" t="s">
        <v>87</v>
      </c>
      <c r="D12" s="4" t="s">
        <v>86</v>
      </c>
    </row>
    <row r="13" spans="2:4" ht="63.75">
      <c r="B13" s="3">
        <f>'Общий список'!B13:B23</f>
        <v>10</v>
      </c>
      <c r="C13" s="4" t="s">
        <v>48</v>
      </c>
      <c r="D13" s="4" t="s">
        <v>84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9.125" style="8" customWidth="1"/>
    <col min="2" max="2" width="47.625" style="8" bestFit="1" customWidth="1"/>
    <col min="3" max="3" width="11.75390625" style="8" customWidth="1"/>
    <col min="4" max="4" width="11.25390625" style="8" customWidth="1"/>
    <col min="5" max="5" width="14.00390625" style="8" customWidth="1"/>
    <col min="6" max="6" width="8.00390625" style="8" customWidth="1"/>
    <col min="7" max="16384" width="9.125" style="8" customWidth="1"/>
  </cols>
  <sheetData>
    <row r="2" spans="2:3" ht="12.75">
      <c r="B2" s="7" t="s">
        <v>14</v>
      </c>
      <c r="C2" s="7">
        <v>4</v>
      </c>
    </row>
    <row r="4" spans="2:6" s="2" customFormat="1" ht="25.5">
      <c r="B4" s="3" t="s">
        <v>12</v>
      </c>
      <c r="C4" s="3" t="s">
        <v>8</v>
      </c>
      <c r="D4" s="3" t="s">
        <v>9</v>
      </c>
      <c r="E4" s="3" t="s">
        <v>10</v>
      </c>
      <c r="F4" s="3" t="s">
        <v>11</v>
      </c>
    </row>
    <row r="5" spans="2:6" ht="12.75">
      <c r="B5" s="7" t="s">
        <v>13</v>
      </c>
      <c r="C5" s="7">
        <v>60</v>
      </c>
      <c r="D5" s="7">
        <f>C5*$C$2</f>
        <v>240</v>
      </c>
      <c r="E5" s="7">
        <v>10</v>
      </c>
      <c r="F5" s="7">
        <f>D5*E5</f>
        <v>2400</v>
      </c>
    </row>
    <row r="6" spans="2:6" ht="12.75">
      <c r="B6" s="7" t="s">
        <v>15</v>
      </c>
      <c r="C6" s="7">
        <v>15</v>
      </c>
      <c r="D6" s="7">
        <f aca="true" t="shared" si="0" ref="D6:D46">C6*$C$2</f>
        <v>60</v>
      </c>
      <c r="E6" s="7">
        <v>29</v>
      </c>
      <c r="F6" s="7">
        <f aca="true" t="shared" si="1" ref="F6:F46">D6*E6</f>
        <v>1740</v>
      </c>
    </row>
    <row r="7" spans="2:6" ht="12.75">
      <c r="B7" s="7" t="s">
        <v>16</v>
      </c>
      <c r="C7" s="7">
        <v>29</v>
      </c>
      <c r="D7" s="7">
        <f t="shared" si="0"/>
        <v>116</v>
      </c>
      <c r="E7" s="7">
        <v>9</v>
      </c>
      <c r="F7" s="7">
        <f t="shared" si="1"/>
        <v>1044</v>
      </c>
    </row>
    <row r="8" spans="2:6" ht="12.75">
      <c r="B8" s="7" t="s">
        <v>17</v>
      </c>
      <c r="C8" s="7">
        <v>42</v>
      </c>
      <c r="D8" s="7">
        <f t="shared" si="0"/>
        <v>168</v>
      </c>
      <c r="E8" s="7">
        <v>1</v>
      </c>
      <c r="F8" s="7">
        <f t="shared" si="1"/>
        <v>168</v>
      </c>
    </row>
    <row r="9" spans="2:6" ht="12.75">
      <c r="B9" s="7" t="s">
        <v>18</v>
      </c>
      <c r="C9" s="7">
        <v>29</v>
      </c>
      <c r="D9" s="7">
        <f t="shared" si="0"/>
        <v>116</v>
      </c>
      <c r="E9" s="7">
        <v>10</v>
      </c>
      <c r="F9" s="7">
        <f t="shared" si="1"/>
        <v>1160</v>
      </c>
    </row>
    <row r="10" spans="2:6" ht="12.75">
      <c r="B10" s="7" t="s">
        <v>97</v>
      </c>
      <c r="C10" s="7">
        <v>14</v>
      </c>
      <c r="D10" s="7">
        <f t="shared" si="0"/>
        <v>56</v>
      </c>
      <c r="E10" s="7">
        <v>2</v>
      </c>
      <c r="F10" s="7">
        <f t="shared" si="1"/>
        <v>112</v>
      </c>
    </row>
    <row r="11" spans="2:6" ht="12.75">
      <c r="B11" s="7" t="s">
        <v>19</v>
      </c>
      <c r="C11" s="7">
        <v>15</v>
      </c>
      <c r="D11" s="7">
        <f t="shared" si="0"/>
        <v>60</v>
      </c>
      <c r="E11" s="7">
        <v>10</v>
      </c>
      <c r="F11" s="7">
        <f t="shared" si="1"/>
        <v>600</v>
      </c>
    </row>
    <row r="12" spans="2:6" ht="25.5">
      <c r="B12" s="4" t="s">
        <v>37</v>
      </c>
      <c r="C12" s="7">
        <v>42</v>
      </c>
      <c r="D12" s="7">
        <f t="shared" si="0"/>
        <v>168</v>
      </c>
      <c r="E12" s="7">
        <v>10</v>
      </c>
      <c r="F12" s="7">
        <f t="shared" si="1"/>
        <v>1680</v>
      </c>
    </row>
    <row r="13" spans="2:6" ht="12.75">
      <c r="B13" s="7" t="s">
        <v>20</v>
      </c>
      <c r="C13" s="7">
        <v>15</v>
      </c>
      <c r="D13" s="7">
        <v>70</v>
      </c>
      <c r="E13" s="7">
        <v>9</v>
      </c>
      <c r="F13" s="7">
        <f t="shared" si="1"/>
        <v>630</v>
      </c>
    </row>
    <row r="14" spans="2:6" ht="12.75">
      <c r="B14" s="7" t="s">
        <v>68</v>
      </c>
      <c r="C14" s="7">
        <v>10</v>
      </c>
      <c r="D14" s="7">
        <f t="shared" si="0"/>
        <v>40</v>
      </c>
      <c r="E14" s="7">
        <v>8</v>
      </c>
      <c r="F14" s="7">
        <f t="shared" si="1"/>
        <v>320</v>
      </c>
    </row>
    <row r="15" spans="2:6" ht="12.75">
      <c r="B15" s="7" t="s">
        <v>67</v>
      </c>
      <c r="C15" s="7">
        <v>30</v>
      </c>
      <c r="D15" s="7">
        <f t="shared" si="0"/>
        <v>120</v>
      </c>
      <c r="E15" s="7">
        <v>2</v>
      </c>
      <c r="F15" s="7">
        <f t="shared" si="1"/>
        <v>240</v>
      </c>
    </row>
    <row r="16" spans="2:6" ht="12.75">
      <c r="B16" s="7" t="s">
        <v>71</v>
      </c>
      <c r="C16" s="7">
        <v>20</v>
      </c>
      <c r="D16" s="7">
        <f t="shared" si="0"/>
        <v>80</v>
      </c>
      <c r="E16" s="7">
        <v>9</v>
      </c>
      <c r="F16" s="7">
        <f t="shared" si="1"/>
        <v>720</v>
      </c>
    </row>
    <row r="17" spans="2:6" ht="12.75">
      <c r="B17" s="7" t="s">
        <v>21</v>
      </c>
      <c r="C17" s="7">
        <v>80</v>
      </c>
      <c r="D17" s="7">
        <f t="shared" si="0"/>
        <v>320</v>
      </c>
      <c r="E17" s="7">
        <v>2</v>
      </c>
      <c r="F17" s="7">
        <f t="shared" si="1"/>
        <v>640</v>
      </c>
    </row>
    <row r="18" spans="2:6" ht="12.75" hidden="1">
      <c r="B18" s="7" t="s">
        <v>22</v>
      </c>
      <c r="C18" s="7">
        <v>80</v>
      </c>
      <c r="D18" s="7">
        <f t="shared" si="0"/>
        <v>320</v>
      </c>
      <c r="E18" s="7"/>
      <c r="F18" s="7">
        <f t="shared" si="1"/>
        <v>0</v>
      </c>
    </row>
    <row r="19" spans="2:6" ht="12.75" hidden="1">
      <c r="B19" s="7" t="s">
        <v>23</v>
      </c>
      <c r="C19" s="7">
        <v>80</v>
      </c>
      <c r="D19" s="7">
        <f t="shared" si="0"/>
        <v>320</v>
      </c>
      <c r="E19" s="7"/>
      <c r="F19" s="7">
        <f t="shared" si="1"/>
        <v>0</v>
      </c>
    </row>
    <row r="20" spans="2:6" ht="12.75">
      <c r="B20" s="7" t="s">
        <v>93</v>
      </c>
      <c r="C20" s="7">
        <v>60</v>
      </c>
      <c r="D20" s="7">
        <f t="shared" si="0"/>
        <v>240</v>
      </c>
      <c r="E20" s="7">
        <v>1</v>
      </c>
      <c r="F20" s="7">
        <f t="shared" si="1"/>
        <v>240</v>
      </c>
    </row>
    <row r="21" spans="2:6" ht="12.75">
      <c r="B21" s="7" t="s">
        <v>24</v>
      </c>
      <c r="C21" s="7">
        <v>75</v>
      </c>
      <c r="D21" s="7">
        <f t="shared" si="0"/>
        <v>300</v>
      </c>
      <c r="E21" s="7">
        <v>3</v>
      </c>
      <c r="F21" s="7">
        <f t="shared" si="1"/>
        <v>900</v>
      </c>
    </row>
    <row r="22" spans="2:6" ht="12.75">
      <c r="B22" s="7" t="s">
        <v>25</v>
      </c>
      <c r="C22" s="7">
        <v>75</v>
      </c>
      <c r="D22" s="7">
        <f t="shared" si="0"/>
        <v>300</v>
      </c>
      <c r="E22" s="7">
        <v>3</v>
      </c>
      <c r="F22" s="7">
        <f t="shared" si="1"/>
        <v>900</v>
      </c>
    </row>
    <row r="23" spans="2:6" ht="12.75">
      <c r="B23" s="7" t="s">
        <v>26</v>
      </c>
      <c r="C23" s="7">
        <v>60</v>
      </c>
      <c r="D23" s="7">
        <v>325</v>
      </c>
      <c r="E23" s="7">
        <v>3</v>
      </c>
      <c r="F23" s="7">
        <f t="shared" si="1"/>
        <v>975</v>
      </c>
    </row>
    <row r="24" spans="2:6" ht="12.75">
      <c r="B24" s="7" t="s">
        <v>27</v>
      </c>
      <c r="C24" s="7">
        <v>60</v>
      </c>
      <c r="D24" s="7">
        <f t="shared" si="0"/>
        <v>240</v>
      </c>
      <c r="E24" s="7">
        <v>1</v>
      </c>
      <c r="F24" s="7">
        <f t="shared" si="1"/>
        <v>240</v>
      </c>
    </row>
    <row r="25" spans="2:6" ht="12.75">
      <c r="B25" s="7" t="s">
        <v>94</v>
      </c>
      <c r="C25" s="7">
        <v>60</v>
      </c>
      <c r="D25" s="7">
        <v>245</v>
      </c>
      <c r="E25" s="7">
        <v>1</v>
      </c>
      <c r="F25" s="7">
        <f t="shared" si="1"/>
        <v>245</v>
      </c>
    </row>
    <row r="26" spans="2:6" ht="12.75">
      <c r="B26" s="7" t="s">
        <v>28</v>
      </c>
      <c r="C26" s="7">
        <v>40</v>
      </c>
      <c r="D26" s="7">
        <f t="shared" si="0"/>
        <v>160</v>
      </c>
      <c r="E26" s="7">
        <v>8</v>
      </c>
      <c r="F26" s="7">
        <f t="shared" si="1"/>
        <v>1280</v>
      </c>
    </row>
    <row r="27" spans="2:6" ht="12.75">
      <c r="B27" s="7" t="s">
        <v>92</v>
      </c>
      <c r="C27" s="7">
        <v>60</v>
      </c>
      <c r="D27" s="7">
        <f t="shared" si="0"/>
        <v>240</v>
      </c>
      <c r="E27" s="7">
        <v>3</v>
      </c>
      <c r="F27" s="7">
        <f t="shared" si="1"/>
        <v>720</v>
      </c>
    </row>
    <row r="28" spans="2:6" ht="12.75">
      <c r="B28" s="7" t="s">
        <v>29</v>
      </c>
      <c r="C28" s="7">
        <v>25</v>
      </c>
      <c r="D28" s="7">
        <f t="shared" si="0"/>
        <v>100</v>
      </c>
      <c r="E28" s="7">
        <v>4</v>
      </c>
      <c r="F28" s="7">
        <f t="shared" si="1"/>
        <v>400</v>
      </c>
    </row>
    <row r="29" spans="2:6" ht="12.75">
      <c r="B29" s="7" t="s">
        <v>30</v>
      </c>
      <c r="C29" s="7">
        <v>2</v>
      </c>
      <c r="D29" s="7">
        <f t="shared" si="0"/>
        <v>8</v>
      </c>
      <c r="E29" s="7">
        <v>30</v>
      </c>
      <c r="F29" s="7">
        <f t="shared" si="1"/>
        <v>240</v>
      </c>
    </row>
    <row r="30" spans="2:6" ht="12.75" hidden="1">
      <c r="B30" s="7" t="s">
        <v>31</v>
      </c>
      <c r="C30" s="7">
        <v>33</v>
      </c>
      <c r="D30" s="7">
        <f t="shared" si="0"/>
        <v>132</v>
      </c>
      <c r="E30" s="7"/>
      <c r="F30" s="7">
        <f t="shared" si="1"/>
        <v>0</v>
      </c>
    </row>
    <row r="31" spans="2:6" ht="12.75">
      <c r="B31" s="7" t="s">
        <v>32</v>
      </c>
      <c r="C31" s="7">
        <v>28</v>
      </c>
      <c r="D31" s="7">
        <f t="shared" si="0"/>
        <v>112</v>
      </c>
      <c r="E31" s="7">
        <v>3</v>
      </c>
      <c r="F31" s="7">
        <f t="shared" si="1"/>
        <v>336</v>
      </c>
    </row>
    <row r="32" spans="2:6" ht="12.75">
      <c r="B32" s="7" t="s">
        <v>33</v>
      </c>
      <c r="C32" s="7">
        <v>12</v>
      </c>
      <c r="D32" s="7">
        <f t="shared" si="0"/>
        <v>48</v>
      </c>
      <c r="E32" s="7">
        <v>2</v>
      </c>
      <c r="F32" s="7">
        <f t="shared" si="1"/>
        <v>96</v>
      </c>
    </row>
    <row r="33" spans="2:6" ht="12.75">
      <c r="B33" s="7" t="s">
        <v>34</v>
      </c>
      <c r="C33" s="7">
        <v>3</v>
      </c>
      <c r="D33" s="7">
        <f t="shared" si="0"/>
        <v>12</v>
      </c>
      <c r="E33" s="7">
        <v>30</v>
      </c>
      <c r="F33" s="7">
        <f t="shared" si="1"/>
        <v>360</v>
      </c>
    </row>
    <row r="34" spans="2:6" ht="12.75">
      <c r="B34" s="7" t="s">
        <v>35</v>
      </c>
      <c r="C34" s="7">
        <v>10</v>
      </c>
      <c r="D34" s="7">
        <f t="shared" si="0"/>
        <v>40</v>
      </c>
      <c r="E34" s="7">
        <v>10</v>
      </c>
      <c r="F34" s="7">
        <f t="shared" si="1"/>
        <v>400</v>
      </c>
    </row>
    <row r="35" spans="2:6" ht="12.75">
      <c r="B35" s="7" t="s">
        <v>36</v>
      </c>
      <c r="C35" s="7">
        <v>5</v>
      </c>
      <c r="D35" s="7">
        <f t="shared" si="0"/>
        <v>20</v>
      </c>
      <c r="E35" s="7">
        <v>10</v>
      </c>
      <c r="F35" s="7">
        <f t="shared" si="1"/>
        <v>200</v>
      </c>
    </row>
    <row r="36" spans="2:6" ht="12.75" hidden="1">
      <c r="B36" s="7" t="s">
        <v>38</v>
      </c>
      <c r="C36" s="7"/>
      <c r="D36" s="7">
        <f t="shared" si="0"/>
        <v>0</v>
      </c>
      <c r="E36" s="7"/>
      <c r="F36" s="7">
        <f t="shared" si="1"/>
        <v>0</v>
      </c>
    </row>
    <row r="37" spans="2:6" ht="12.75">
      <c r="B37" s="7" t="s">
        <v>39</v>
      </c>
      <c r="C37" s="7">
        <v>2</v>
      </c>
      <c r="D37" s="7">
        <f t="shared" si="0"/>
        <v>8</v>
      </c>
      <c r="E37" s="7">
        <v>10</v>
      </c>
      <c r="F37" s="7">
        <f t="shared" si="1"/>
        <v>80</v>
      </c>
    </row>
    <row r="38" spans="2:6" ht="12.75" hidden="1">
      <c r="B38" s="7" t="s">
        <v>40</v>
      </c>
      <c r="C38" s="7"/>
      <c r="D38" s="7">
        <v>0.36</v>
      </c>
      <c r="E38" s="7"/>
      <c r="F38" s="7">
        <f>D38*E38</f>
        <v>0</v>
      </c>
    </row>
    <row r="39" spans="2:6" ht="12.75">
      <c r="B39" s="7" t="s">
        <v>41</v>
      </c>
      <c r="C39" s="7">
        <v>30</v>
      </c>
      <c r="D39" s="7">
        <f t="shared" si="0"/>
        <v>120</v>
      </c>
      <c r="E39" s="7">
        <v>3</v>
      </c>
      <c r="F39" s="7">
        <f>D39*E39</f>
        <v>360</v>
      </c>
    </row>
    <row r="40" spans="2:6" ht="12.75">
      <c r="B40" s="7" t="s">
        <v>96</v>
      </c>
      <c r="C40" s="7">
        <v>20</v>
      </c>
      <c r="D40" s="7">
        <f t="shared" si="0"/>
        <v>80</v>
      </c>
      <c r="E40" s="7">
        <v>4</v>
      </c>
      <c r="F40" s="7">
        <f>D40*E40</f>
        <v>320</v>
      </c>
    </row>
    <row r="41" spans="2:6" ht="12.75">
      <c r="B41" s="7"/>
      <c r="C41" s="7"/>
      <c r="D41" s="7">
        <f t="shared" si="0"/>
        <v>0</v>
      </c>
      <c r="E41" s="7"/>
      <c r="F41" s="7">
        <f>D41*E41</f>
        <v>0</v>
      </c>
    </row>
    <row r="42" spans="2:6" ht="12.75">
      <c r="B42" s="7"/>
      <c r="C42" s="7"/>
      <c r="D42" s="7">
        <f t="shared" si="0"/>
        <v>0</v>
      </c>
      <c r="E42" s="7"/>
      <c r="F42" s="7">
        <f>D42*E42</f>
        <v>0</v>
      </c>
    </row>
    <row r="43" spans="2:6" ht="12.75">
      <c r="B43" s="7"/>
      <c r="C43" s="7"/>
      <c r="D43" s="7">
        <f t="shared" si="0"/>
        <v>0</v>
      </c>
      <c r="E43" s="7"/>
      <c r="F43" s="7">
        <f t="shared" si="1"/>
        <v>0</v>
      </c>
    </row>
    <row r="44" spans="2:6" ht="12.75">
      <c r="B44" s="7"/>
      <c r="C44" s="7"/>
      <c r="D44" s="7">
        <f t="shared" si="0"/>
        <v>0</v>
      </c>
      <c r="E44" s="7"/>
      <c r="F44" s="7">
        <f t="shared" si="1"/>
        <v>0</v>
      </c>
    </row>
    <row r="45" spans="2:6" ht="12.75">
      <c r="B45" s="7"/>
      <c r="C45" s="7"/>
      <c r="D45" s="7">
        <f t="shared" si="0"/>
        <v>0</v>
      </c>
      <c r="E45" s="7"/>
      <c r="F45" s="7">
        <f t="shared" si="1"/>
        <v>0</v>
      </c>
    </row>
    <row r="46" spans="2:6" ht="12.75">
      <c r="B46" s="7"/>
      <c r="C46" s="7"/>
      <c r="D46" s="7">
        <f t="shared" si="0"/>
        <v>0</v>
      </c>
      <c r="E46" s="7"/>
      <c r="F46" s="7">
        <f t="shared" si="1"/>
        <v>0</v>
      </c>
    </row>
    <row r="47" ht="12.75">
      <c r="F47" s="8">
        <f>SUM(F5:F46)</f>
        <v>19746</v>
      </c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mainadmin</cp:lastModifiedBy>
  <cp:lastPrinted>2021-07-22T14:49:06Z</cp:lastPrinted>
  <dcterms:created xsi:type="dcterms:W3CDTF">2011-07-07T05:46:28Z</dcterms:created>
  <dcterms:modified xsi:type="dcterms:W3CDTF">2023-02-28T16:41:35Z</dcterms:modified>
  <cp:category/>
  <cp:version/>
  <cp:contentType/>
  <cp:contentStatus/>
</cp:coreProperties>
</file>